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ifacad.sharepoint.com/sites/DanskKegleForbundBestyrelse/konomi/"/>
    </mc:Choice>
  </mc:AlternateContent>
  <xr:revisionPtr revIDLastSave="2" documentId="8_{40640BD7-33DD-47EB-8E0D-B14423DFABA0}" xr6:coauthVersionLast="47" xr6:coauthVersionMax="47" xr10:uidLastSave="{5E004A4B-154C-45D6-817C-AA5B1E6B0058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1" i="2"/>
  <c r="B37" i="1"/>
  <c r="F20" i="1" l="1"/>
  <c r="F22" i="1" s="1"/>
  <c r="C39" i="1" s="1"/>
</calcChain>
</file>

<file path=xl/sharedStrings.xml><?xml version="1.0" encoding="utf-8"?>
<sst xmlns="http://schemas.openxmlformats.org/spreadsheetml/2006/main" count="125" uniqueCount="121">
  <si>
    <t>Transport:</t>
  </si>
  <si>
    <t xml:space="preserve">Kilometer i alt </t>
  </si>
  <si>
    <t>Transportgodtgørelse</t>
  </si>
  <si>
    <t>Navn:</t>
  </si>
  <si>
    <t xml:space="preserve">Reg. nr. </t>
  </si>
  <si>
    <t>Konto nr.</t>
  </si>
  <si>
    <t>Transportgodtgørelse &amp; udlæg</t>
  </si>
  <si>
    <t>Dato</t>
  </si>
  <si>
    <t>Kørte km.</t>
  </si>
  <si>
    <t>Formål</t>
  </si>
  <si>
    <t>Beløbsstørrelse</t>
  </si>
  <si>
    <t>I alt</t>
  </si>
  <si>
    <t>I alt beløb til udbetaling:</t>
  </si>
  <si>
    <r>
      <t>Fra</t>
    </r>
    <r>
      <rPr>
        <sz val="11"/>
        <rFont val="Calibri"/>
        <family val="2"/>
        <scheme val="minor"/>
      </rPr>
      <t xml:space="preserve"> (Adresse og postnr. ) Til (Adresse og postnr.)</t>
    </r>
  </si>
  <si>
    <t>For ærinder i Dansk Kegle Forbund</t>
  </si>
  <si>
    <t>Finanskonto</t>
  </si>
  <si>
    <t>Funktion i forbund:</t>
  </si>
  <si>
    <t>= Kan udfyldes, skal ikke</t>
  </si>
  <si>
    <t>Bank navn</t>
  </si>
  <si>
    <t>Udlæg (Husk vedhæftning af bilag)</t>
  </si>
  <si>
    <t>Småanskaffelser</t>
  </si>
  <si>
    <t>Porto og gebyr</t>
  </si>
  <si>
    <t>Telefon</t>
  </si>
  <si>
    <t>Kontorartikler</t>
  </si>
  <si>
    <t>Administration</t>
  </si>
  <si>
    <t>DIF Kontorleje</t>
  </si>
  <si>
    <t>DIF Faglig Leder</t>
  </si>
  <si>
    <t>Internationale Kontigenter</t>
  </si>
  <si>
    <t>Øvrige kontingenter</t>
  </si>
  <si>
    <t>Forsikring</t>
  </si>
  <si>
    <t>Revision</t>
  </si>
  <si>
    <t>Regnskabsprogram</t>
  </si>
  <si>
    <t>Bogholderi</t>
  </si>
  <si>
    <t>Konsulent</t>
  </si>
  <si>
    <t>Lønadministration</t>
  </si>
  <si>
    <t>Sekretær</t>
  </si>
  <si>
    <t>Bestyrelses godtgørelse</t>
  </si>
  <si>
    <t>IT til kontoret</t>
  </si>
  <si>
    <t>IT Relation</t>
  </si>
  <si>
    <t>Gaver, blomster mv.</t>
  </si>
  <si>
    <t>Streaming</t>
  </si>
  <si>
    <t>Landsholdstøj</t>
  </si>
  <si>
    <t>Hostnordic</t>
  </si>
  <si>
    <t>Clubpeople</t>
  </si>
  <si>
    <t>Beklædning</t>
  </si>
  <si>
    <t>Hostmaster</t>
  </si>
  <si>
    <t>Hjemmeside / Kegleportalen</t>
  </si>
  <si>
    <t>Reklame materialer</t>
  </si>
  <si>
    <t>Facebook annoncer</t>
  </si>
  <si>
    <t>Bestyrelsesmøder</t>
  </si>
  <si>
    <t>Bestyrelsesmøder kørsel og bro</t>
  </si>
  <si>
    <t>Årsmøde</t>
  </si>
  <si>
    <t>Årsmøde kørsel og bro</t>
  </si>
  <si>
    <t>DIF / Sporarbejde møder</t>
  </si>
  <si>
    <t>Eliteudvalget</t>
  </si>
  <si>
    <t>Eliteudvalget kørsel og bro</t>
  </si>
  <si>
    <t>Turneringsudvalget</t>
  </si>
  <si>
    <t>Turneringsudvalget kørsel og bro</t>
  </si>
  <si>
    <t>F.I.Q. Kongress</t>
  </si>
  <si>
    <t>NBC / WNBA</t>
  </si>
  <si>
    <t>F.I.Q. Møde</t>
  </si>
  <si>
    <t>Kursus / Instuktør</t>
  </si>
  <si>
    <t>Dommerkursus</t>
  </si>
  <si>
    <t>Ungdoms underudvalg</t>
  </si>
  <si>
    <t>Classic underudvalg</t>
  </si>
  <si>
    <t>Senior underudvalg</t>
  </si>
  <si>
    <t>Strategimøder</t>
  </si>
  <si>
    <t>Lov- Orden- og Amatørudvalg</t>
  </si>
  <si>
    <t>Øvrigeudvalg</t>
  </si>
  <si>
    <t>Oldboys/girls</t>
  </si>
  <si>
    <t>Senior hold</t>
  </si>
  <si>
    <t>Senior individuelt</t>
  </si>
  <si>
    <t>Ungdom</t>
  </si>
  <si>
    <t>Mesterrækken</t>
  </si>
  <si>
    <t>Classic</t>
  </si>
  <si>
    <t>Præmier DM turnering bohle</t>
  </si>
  <si>
    <t>Præmier DM turnering classic</t>
  </si>
  <si>
    <t>Medaljer</t>
  </si>
  <si>
    <t>JKU</t>
  </si>
  <si>
    <t>FKU</t>
  </si>
  <si>
    <t>FKU - Classic</t>
  </si>
  <si>
    <t>Tilbagebetaling af tilskud FKU - Classic</t>
  </si>
  <si>
    <t>SKU</t>
  </si>
  <si>
    <t>KKU</t>
  </si>
  <si>
    <t>Kørselsgodtgørelse - Bohle</t>
  </si>
  <si>
    <t>Kørselsgodtgørelse - Classic</t>
  </si>
  <si>
    <t>Kørselgodtgørelse ungdom</t>
  </si>
  <si>
    <t>Tilbagebetaling af kørselsgodtgørelse</t>
  </si>
  <si>
    <t>Baneleje</t>
  </si>
  <si>
    <t>Baneleje - Serier og ungdom</t>
  </si>
  <si>
    <t>Baneleje - Seniorer</t>
  </si>
  <si>
    <t>DKeF Pokalturnering</t>
  </si>
  <si>
    <t>Breddestævne</t>
  </si>
  <si>
    <t>Nations Cup</t>
  </si>
  <si>
    <t>Polen (Screm)</t>
  </si>
  <si>
    <t>Ungdomsturnering (Unionskamp)</t>
  </si>
  <si>
    <t>Nålestævner</t>
  </si>
  <si>
    <t>EM</t>
  </si>
  <si>
    <t>Skolekegler</t>
  </si>
  <si>
    <t>Lokale mesterskaber</t>
  </si>
  <si>
    <t>VM</t>
  </si>
  <si>
    <t>VM - Træningssamling</t>
  </si>
  <si>
    <t>Danish Open</t>
  </si>
  <si>
    <t>Internationale stævner</t>
  </si>
  <si>
    <t>Banekontrol</t>
  </si>
  <si>
    <t>Landskamp voksen</t>
  </si>
  <si>
    <t>Landsholdstræning voksen</t>
  </si>
  <si>
    <t>Landskamp ungdom</t>
  </si>
  <si>
    <t>Landsholdstræning ungdom</t>
  </si>
  <si>
    <t>Åbent Hus</t>
  </si>
  <si>
    <t>Tag en ven med til kegler</t>
  </si>
  <si>
    <t>Undersøgelser</t>
  </si>
  <si>
    <t>Bestyrelsesmedlem</t>
  </si>
  <si>
    <t>Turneringsudvalg</t>
  </si>
  <si>
    <t>Eliteudvalg</t>
  </si>
  <si>
    <t>Banekonsulent</t>
  </si>
  <si>
    <t>Dommer</t>
  </si>
  <si>
    <t>Underudvalg Eliteudvalg</t>
  </si>
  <si>
    <t>Underudvalg turneringsudvalg</t>
  </si>
  <si>
    <t>(Rullegardin)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</si>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</sst>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_ [$kr.-406]\ * #,##0.00_ ;_ [$kr.-406]\ * \-#,##0.00_ ;_ [$kr.-406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164" fontId="2" fillId="0" borderId="1" xfId="1" applyFont="1" applyBorder="1"/>
    <xf numFmtId="164" fontId="2" fillId="0" borderId="0" xfId="1" applyFont="1"/>
    <xf numFmtId="0" fontId="2" fillId="0" borderId="0" xfId="0" applyFont="1"/>
    <xf numFmtId="0" fontId="0" fillId="0" borderId="20" xfId="0" applyBorder="1"/>
    <xf numFmtId="164" fontId="2" fillId="0" borderId="0" xfId="0" applyNumberFormat="1" applyFont="1" applyAlignment="1">
      <alignment vertical="center"/>
    </xf>
    <xf numFmtId="0" fontId="0" fillId="0" borderId="18" xfId="0" applyBorder="1"/>
    <xf numFmtId="0" fontId="3" fillId="0" borderId="19" xfId="0" applyFont="1" applyBorder="1"/>
    <xf numFmtId="0" fontId="3" fillId="0" borderId="0" xfId="0" applyFont="1"/>
    <xf numFmtId="164" fontId="2" fillId="0" borderId="1" xfId="1" applyFont="1" applyFill="1" applyBorder="1"/>
    <xf numFmtId="164" fontId="2" fillId="0" borderId="1" xfId="0" applyNumberFormat="1" applyFont="1" applyBorder="1"/>
    <xf numFmtId="0" fontId="0" fillId="0" borderId="21" xfId="0" applyBorder="1"/>
    <xf numFmtId="0" fontId="4" fillId="0" borderId="14" xfId="0" applyFont="1" applyBorder="1"/>
    <xf numFmtId="16" fontId="0" fillId="0" borderId="15" xfId="0" applyNumberFormat="1" applyBorder="1"/>
    <xf numFmtId="16" fontId="4" fillId="0" borderId="22" xfId="0" applyNumberFormat="1" applyFont="1" applyBorder="1"/>
    <xf numFmtId="16" fontId="0" fillId="0" borderId="22" xfId="0" applyNumberFormat="1" applyBorder="1"/>
    <xf numFmtId="16" fontId="0" fillId="0" borderId="16" xfId="0" applyNumberFormat="1" applyBorder="1"/>
    <xf numFmtId="0" fontId="4" fillId="0" borderId="12" xfId="0" applyFont="1" applyBorder="1"/>
    <xf numFmtId="0" fontId="0" fillId="2" borderId="2" xfId="0" applyFill="1" applyBorder="1"/>
    <xf numFmtId="165" fontId="0" fillId="0" borderId="13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" fontId="0" fillId="0" borderId="2" xfId="0" quotePrefix="1" applyNumberFormat="1" applyBorder="1"/>
    <xf numFmtId="16" fontId="0" fillId="0" borderId="3" xfId="0" quotePrefix="1" applyNumberFormat="1" applyBorder="1"/>
    <xf numFmtId="16" fontId="0" fillId="0" borderId="6" xfId="0" quotePrefix="1" applyNumberFormat="1" applyBorder="1"/>
    <xf numFmtId="16" fontId="0" fillId="0" borderId="23" xfId="0" quotePrefix="1" applyNumberFormat="1" applyBorder="1"/>
    <xf numFmtId="165" fontId="0" fillId="0" borderId="24" xfId="1" applyNumberFormat="1" applyFont="1" applyBorder="1"/>
    <xf numFmtId="0" fontId="0" fillId="0" borderId="25" xfId="0" applyBorder="1"/>
    <xf numFmtId="164" fontId="2" fillId="0" borderId="0" xfId="1" applyFont="1" applyBorder="1"/>
    <xf numFmtId="0" fontId="0" fillId="0" borderId="0" xfId="0" quotePrefix="1"/>
    <xf numFmtId="0" fontId="0" fillId="0" borderId="9" xfId="0" applyBorder="1"/>
    <xf numFmtId="0" fontId="4" fillId="0" borderId="5" xfId="0" applyFont="1" applyBorder="1"/>
    <xf numFmtId="0" fontId="0" fillId="0" borderId="5" xfId="0" applyBorder="1"/>
    <xf numFmtId="0" fontId="0" fillId="0" borderId="7" xfId="0" applyBorder="1"/>
    <xf numFmtId="0" fontId="0" fillId="2" borderId="17" xfId="0" applyFill="1" applyBorder="1"/>
    <xf numFmtId="0" fontId="0" fillId="2" borderId="11" xfId="0" applyFill="1" applyBorder="1"/>
    <xf numFmtId="0" fontId="0" fillId="2" borderId="26" xfId="0" applyFill="1" applyBorder="1"/>
    <xf numFmtId="0" fontId="2" fillId="0" borderId="0" xfId="0" applyFont="1"/>
    <xf numFmtId="0" fontId="0" fillId="0" borderId="17" xfId="0" applyBorder="1"/>
    <xf numFmtId="0" fontId="0" fillId="0" borderId="11" xfId="0" applyBorder="1"/>
    <xf numFmtId="0" fontId="0" fillId="0" borderId="0" xfId="0"/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7" xfId="0" applyFont="1" applyBorder="1"/>
    <xf numFmtId="0" fontId="0" fillId="0" borderId="13" xfId="0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/>
    <xf numFmtId="0" fontId="3" fillId="0" borderId="19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49" fontId="3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1</xdr:row>
      <xdr:rowOff>175260</xdr:rowOff>
    </xdr:from>
    <xdr:to>
      <xdr:col>7</xdr:col>
      <xdr:colOff>1153795</xdr:colOff>
      <xdr:row>7</xdr:row>
      <xdr:rowOff>152400</xdr:rowOff>
    </xdr:to>
    <xdr:pic>
      <xdr:nvPicPr>
        <xdr:cNvPr id="5" name="Billede 4" descr="Dansk Kegle Forbund | Brøndby">
          <a:extLst>
            <a:ext uri="{FF2B5EF4-FFF2-40B4-BE49-F238E27FC236}">
              <a16:creationId xmlns:a16="http://schemas.microsoft.com/office/drawing/2014/main" id="{30372CA2-4531-C675-F7C5-B85CB84F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620" y="358140"/>
          <a:ext cx="116586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21.7109375" bestFit="1" customWidth="1"/>
    <col min="2" max="2" width="18.5703125" customWidth="1"/>
    <col min="3" max="3" width="32.5703125" customWidth="1"/>
    <col min="4" max="4" width="20" bestFit="1" customWidth="1"/>
    <col min="5" max="5" width="11.28515625" bestFit="1" customWidth="1"/>
    <col min="6" max="6" width="12.7109375" customWidth="1"/>
    <col min="7" max="7" width="11.28515625" bestFit="1" customWidth="1"/>
    <col min="8" max="8" width="18.140625" customWidth="1"/>
    <col min="9" max="9" width="5.140625" customWidth="1"/>
  </cols>
  <sheetData>
    <row r="2" spans="1:8" ht="21" x14ac:dyDescent="0.35">
      <c r="B2" s="48" t="s">
        <v>6</v>
      </c>
      <c r="C2" s="48"/>
      <c r="D2" s="48"/>
    </row>
    <row r="3" spans="1:8" x14ac:dyDescent="0.25">
      <c r="B3" s="41" t="s">
        <v>14</v>
      </c>
      <c r="C3" s="41"/>
      <c r="D3" s="41"/>
    </row>
    <row r="4" spans="1:8" ht="15.75" thickBot="1" x14ac:dyDescent="0.3"/>
    <row r="5" spans="1:8" x14ac:dyDescent="0.25">
      <c r="A5" s="54" t="s">
        <v>3</v>
      </c>
      <c r="B5" s="55"/>
      <c r="C5" s="50"/>
      <c r="D5" s="51"/>
    </row>
    <row r="6" spans="1:8" x14ac:dyDescent="0.25">
      <c r="A6" s="42" t="s">
        <v>16</v>
      </c>
      <c r="B6" s="43"/>
      <c r="C6" s="58"/>
      <c r="D6" s="59"/>
      <c r="E6" t="s">
        <v>119</v>
      </c>
    </row>
    <row r="7" spans="1:8" x14ac:dyDescent="0.25">
      <c r="A7" s="42" t="s">
        <v>18</v>
      </c>
      <c r="B7" s="43"/>
      <c r="C7" s="46"/>
      <c r="D7" s="47"/>
    </row>
    <row r="8" spans="1:8" x14ac:dyDescent="0.25">
      <c r="A8" s="42" t="s">
        <v>4</v>
      </c>
      <c r="B8" s="43"/>
      <c r="C8" s="46"/>
      <c r="D8" s="47"/>
    </row>
    <row r="9" spans="1:8" ht="15.75" thickBot="1" x14ac:dyDescent="0.3">
      <c r="A9" s="56" t="s">
        <v>5</v>
      </c>
      <c r="B9" s="57"/>
      <c r="C9" s="52"/>
      <c r="D9" s="53"/>
    </row>
    <row r="10" spans="1:8" x14ac:dyDescent="0.25">
      <c r="F10" s="19"/>
      <c r="G10" s="30" t="s">
        <v>17</v>
      </c>
    </row>
    <row r="11" spans="1:8" x14ac:dyDescent="0.25">
      <c r="B11" s="1" t="s">
        <v>0</v>
      </c>
      <c r="C11" s="1"/>
      <c r="D11" s="1"/>
      <c r="E11" s="1"/>
      <c r="G11" s="38"/>
      <c r="H11" s="38"/>
    </row>
    <row r="12" spans="1:8" ht="15.75" thickBot="1" x14ac:dyDescent="0.3">
      <c r="A12" s="8" t="s">
        <v>7</v>
      </c>
      <c r="B12" s="49" t="s">
        <v>13</v>
      </c>
      <c r="C12" s="49"/>
      <c r="D12" s="49" t="s">
        <v>9</v>
      </c>
      <c r="E12" s="49"/>
      <c r="F12" s="9" t="s">
        <v>8</v>
      </c>
      <c r="G12" s="8" t="s">
        <v>15</v>
      </c>
    </row>
    <row r="13" spans="1:8" x14ac:dyDescent="0.25">
      <c r="A13" s="14"/>
      <c r="B13" s="45"/>
      <c r="C13" s="45"/>
      <c r="D13" s="45"/>
      <c r="E13" s="45"/>
      <c r="F13" s="31"/>
      <c r="G13" s="37"/>
    </row>
    <row r="14" spans="1:8" x14ac:dyDescent="0.25">
      <c r="A14" s="15"/>
      <c r="B14" s="39"/>
      <c r="C14" s="39"/>
      <c r="D14" s="39"/>
      <c r="E14" s="39"/>
      <c r="F14" s="32"/>
      <c r="G14" s="35"/>
    </row>
    <row r="15" spans="1:8" x14ac:dyDescent="0.25">
      <c r="A15" s="15"/>
      <c r="B15" s="44"/>
      <c r="C15" s="44"/>
      <c r="D15" s="39"/>
      <c r="E15" s="39"/>
      <c r="F15" s="32"/>
      <c r="G15" s="35"/>
    </row>
    <row r="16" spans="1:8" x14ac:dyDescent="0.25">
      <c r="A16" s="16"/>
      <c r="B16" s="39"/>
      <c r="C16" s="39"/>
      <c r="D16" s="39"/>
      <c r="E16" s="39"/>
      <c r="F16" s="33"/>
      <c r="G16" s="35"/>
    </row>
    <row r="17" spans="1:8" x14ac:dyDescent="0.25">
      <c r="A17" s="16"/>
      <c r="B17" s="39"/>
      <c r="C17" s="39"/>
      <c r="D17" s="39"/>
      <c r="E17" s="39"/>
      <c r="F17" s="33"/>
      <c r="G17" s="35"/>
    </row>
    <row r="18" spans="1:8" s="4" customFormat="1" x14ac:dyDescent="0.25">
      <c r="A18" s="16"/>
      <c r="B18" s="39"/>
      <c r="C18" s="39"/>
      <c r="D18" s="39"/>
      <c r="E18" s="39"/>
      <c r="F18" s="33"/>
      <c r="G18" s="35"/>
    </row>
    <row r="19" spans="1:8" ht="15.75" thickBot="1" x14ac:dyDescent="0.3">
      <c r="A19" s="17"/>
      <c r="B19" s="40"/>
      <c r="C19" s="40"/>
      <c r="D19" s="40"/>
      <c r="E19" s="40"/>
      <c r="F19" s="34"/>
      <c r="G19" s="36"/>
    </row>
    <row r="20" spans="1:8" x14ac:dyDescent="0.25">
      <c r="A20" t="s">
        <v>1</v>
      </c>
      <c r="F20" s="5">
        <f>SUM(F13:F19)</f>
        <v>0</v>
      </c>
    </row>
    <row r="22" spans="1:8" s="4" customFormat="1" ht="15.75" thickBot="1" x14ac:dyDescent="0.3">
      <c r="A22" s="38" t="s">
        <v>2</v>
      </c>
      <c r="B22" s="38"/>
      <c r="C22" s="38"/>
      <c r="D22" s="38"/>
      <c r="E22" s="3">
        <v>2.23</v>
      </c>
      <c r="F22" s="2">
        <f>ROUND(F20*E22,2)</f>
        <v>0</v>
      </c>
      <c r="H22" s="6"/>
    </row>
    <row r="23" spans="1:8" s="4" customFormat="1" ht="15.75" thickTop="1" x14ac:dyDescent="0.25">
      <c r="E23" s="3"/>
      <c r="F23" s="29"/>
      <c r="H23" s="6"/>
    </row>
    <row r="24" spans="1:8" x14ac:dyDescent="0.25">
      <c r="A24" s="4" t="s">
        <v>19</v>
      </c>
      <c r="D24" s="41"/>
      <c r="E24" s="41"/>
    </row>
    <row r="25" spans="1:8" ht="15.75" thickBot="1" x14ac:dyDescent="0.3">
      <c r="A25" s="8" t="s">
        <v>7</v>
      </c>
      <c r="B25" s="9" t="s">
        <v>10</v>
      </c>
      <c r="C25" s="9" t="s">
        <v>9</v>
      </c>
      <c r="D25" s="8" t="s">
        <v>15</v>
      </c>
    </row>
    <row r="26" spans="1:8" x14ac:dyDescent="0.25">
      <c r="A26" s="23"/>
      <c r="B26" s="20"/>
      <c r="C26" s="13"/>
      <c r="D26" s="37"/>
    </row>
    <row r="27" spans="1:8" x14ac:dyDescent="0.25">
      <c r="A27" s="24"/>
      <c r="B27" s="21"/>
      <c r="C27" s="12"/>
      <c r="D27" s="35"/>
    </row>
    <row r="28" spans="1:8" x14ac:dyDescent="0.25">
      <c r="A28" s="26"/>
      <c r="B28" s="27"/>
      <c r="C28" s="28"/>
      <c r="D28" s="35"/>
    </row>
    <row r="29" spans="1:8" x14ac:dyDescent="0.25">
      <c r="A29" s="26"/>
      <c r="B29" s="27"/>
      <c r="C29" s="28"/>
      <c r="D29" s="35"/>
    </row>
    <row r="30" spans="1:8" x14ac:dyDescent="0.25">
      <c r="A30" s="26"/>
      <c r="B30" s="27"/>
      <c r="C30" s="28"/>
      <c r="D30" s="35"/>
    </row>
    <row r="31" spans="1:8" x14ac:dyDescent="0.25">
      <c r="A31" s="26"/>
      <c r="B31" s="27"/>
      <c r="C31" s="28"/>
      <c r="D31" s="35"/>
    </row>
    <row r="32" spans="1:8" x14ac:dyDescent="0.25">
      <c r="A32" s="26"/>
      <c r="B32" s="27"/>
      <c r="C32" s="28"/>
      <c r="D32" s="35"/>
    </row>
    <row r="33" spans="1:4" x14ac:dyDescent="0.25">
      <c r="A33" s="26"/>
      <c r="B33" s="27"/>
      <c r="C33" s="28"/>
      <c r="D33" s="35"/>
    </row>
    <row r="34" spans="1:4" x14ac:dyDescent="0.25">
      <c r="A34" s="26"/>
      <c r="B34" s="27"/>
      <c r="C34" s="28"/>
      <c r="D34" s="35"/>
    </row>
    <row r="35" spans="1:4" ht="15.75" thickBot="1" x14ac:dyDescent="0.3">
      <c r="A35" s="25"/>
      <c r="B35" s="22"/>
      <c r="C35" s="18"/>
      <c r="D35" s="36"/>
    </row>
    <row r="36" spans="1:4" x14ac:dyDescent="0.25">
      <c r="A36" s="7"/>
    </row>
    <row r="37" spans="1:4" ht="15.75" thickBot="1" x14ac:dyDescent="0.3">
      <c r="A37" s="4" t="s">
        <v>11</v>
      </c>
      <c r="B37" s="10">
        <f>SUM(B26:B35)</f>
        <v>0</v>
      </c>
    </row>
    <row r="38" spans="1:4" ht="15.75" thickTop="1" x14ac:dyDescent="0.25"/>
    <row r="39" spans="1:4" ht="15.75" thickBot="1" x14ac:dyDescent="0.3">
      <c r="A39" s="9" t="s">
        <v>12</v>
      </c>
      <c r="B39" s="4"/>
      <c r="C39" s="11">
        <f>SUM(B37,F22)</f>
        <v>0</v>
      </c>
    </row>
    <row r="40" spans="1:4" ht="15.75" thickTop="1" x14ac:dyDescent="0.25"/>
  </sheetData>
  <mergeCells count="31">
    <mergeCell ref="C7:D7"/>
    <mergeCell ref="B2:D2"/>
    <mergeCell ref="B3:D3"/>
    <mergeCell ref="B12:C12"/>
    <mergeCell ref="D12:E12"/>
    <mergeCell ref="C5:D5"/>
    <mergeCell ref="C8:D8"/>
    <mergeCell ref="C9:D9"/>
    <mergeCell ref="A5:B5"/>
    <mergeCell ref="A7:B7"/>
    <mergeCell ref="A6:B6"/>
    <mergeCell ref="A9:B9"/>
    <mergeCell ref="C6:D6"/>
    <mergeCell ref="D24:E24"/>
    <mergeCell ref="D19:E19"/>
    <mergeCell ref="A8:B8"/>
    <mergeCell ref="B15:C15"/>
    <mergeCell ref="D13:E13"/>
    <mergeCell ref="B13:C13"/>
    <mergeCell ref="B14:C14"/>
    <mergeCell ref="B17:C17"/>
    <mergeCell ref="G11:H11"/>
    <mergeCell ref="A22:D22"/>
    <mergeCell ref="B16:C16"/>
    <mergeCell ref="B18:C18"/>
    <mergeCell ref="B19:C19"/>
    <mergeCell ref="D14:E14"/>
    <mergeCell ref="D15:E15"/>
    <mergeCell ref="D17:E17"/>
    <mergeCell ref="D18:E18"/>
    <mergeCell ref="D16:E1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072CC8-21F8-4A51-9059-367E3F46337C}">
          <x14:formula1>
            <xm:f>'Ark2'!$D$1:$D$93</xm:f>
          </x14:formula1>
          <xm:sqref>G13:G19 D26:D35</xm:sqref>
        </x14:dataValidation>
        <x14:dataValidation type="list" allowBlank="1" showInputMessage="1" showErrorMessage="1" xr:uid="{C37B9CBA-1AAA-4860-8266-146D1AB1AC1B}">
          <x14:formula1>
            <xm:f>'Ark2'!$J$1:$J$8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8AC3-790B-4CF4-B934-8F4FCCC6221B}">
  <dimension ref="A1:J93"/>
  <sheetViews>
    <sheetView workbookViewId="0">
      <selection activeCell="J9" sqref="J9"/>
    </sheetView>
  </sheetViews>
  <sheetFormatPr defaultRowHeight="15" x14ac:dyDescent="0.25"/>
  <cols>
    <col min="2" max="2" width="35.42578125" bestFit="1" customWidth="1"/>
  </cols>
  <sheetData>
    <row r="1" spans="1:10" x14ac:dyDescent="0.25">
      <c r="A1">
        <v>1301</v>
      </c>
      <c r="B1" t="s">
        <v>20</v>
      </c>
      <c r="D1" t="str">
        <f>_xlfn.CONCAT(A1," ",B1)</f>
        <v>1301 Småanskaffelser</v>
      </c>
      <c r="J1" t="s">
        <v>112</v>
      </c>
    </row>
    <row r="2" spans="1:10" x14ac:dyDescent="0.25">
      <c r="A2">
        <v>1302</v>
      </c>
      <c r="B2" t="s">
        <v>21</v>
      </c>
      <c r="D2" t="str">
        <f t="shared" ref="D2:D65" si="0">_xlfn.CONCAT(A2," ",B2)</f>
        <v>1302 Porto og gebyr</v>
      </c>
      <c r="J2" t="s">
        <v>113</v>
      </c>
    </row>
    <row r="3" spans="1:10" x14ac:dyDescent="0.25">
      <c r="A3">
        <v>1303</v>
      </c>
      <c r="B3" t="s">
        <v>22</v>
      </c>
      <c r="D3" t="str">
        <f t="shared" si="0"/>
        <v>1303 Telefon</v>
      </c>
      <c r="J3" t="s">
        <v>114</v>
      </c>
    </row>
    <row r="4" spans="1:10" x14ac:dyDescent="0.25">
      <c r="A4">
        <v>1304</v>
      </c>
      <c r="B4" t="s">
        <v>23</v>
      </c>
      <c r="D4" t="str">
        <f t="shared" si="0"/>
        <v>1304 Kontorartikler</v>
      </c>
      <c r="J4" t="s">
        <v>115</v>
      </c>
    </row>
    <row r="5" spans="1:10" x14ac:dyDescent="0.25">
      <c r="A5">
        <v>1305</v>
      </c>
      <c r="B5" t="s">
        <v>24</v>
      </c>
      <c r="D5" t="str">
        <f t="shared" si="0"/>
        <v>1305 Administration</v>
      </c>
      <c r="J5" t="s">
        <v>116</v>
      </c>
    </row>
    <row r="6" spans="1:10" x14ac:dyDescent="0.25">
      <c r="A6">
        <v>1306</v>
      </c>
      <c r="B6" t="s">
        <v>25</v>
      </c>
      <c r="D6" t="str">
        <f t="shared" si="0"/>
        <v>1306 DIF Kontorleje</v>
      </c>
      <c r="J6" t="s">
        <v>118</v>
      </c>
    </row>
    <row r="7" spans="1:10" x14ac:dyDescent="0.25">
      <c r="A7">
        <v>1307</v>
      </c>
      <c r="B7" t="s">
        <v>26</v>
      </c>
      <c r="D7" t="str">
        <f t="shared" si="0"/>
        <v>1307 DIF Faglig Leder</v>
      </c>
      <c r="J7" t="s">
        <v>117</v>
      </c>
    </row>
    <row r="8" spans="1:10" x14ac:dyDescent="0.25">
      <c r="A8">
        <v>1310</v>
      </c>
      <c r="B8" t="s">
        <v>27</v>
      </c>
      <c r="D8" t="str">
        <f t="shared" si="0"/>
        <v>1310 Internationale Kontigenter</v>
      </c>
      <c r="J8" t="s">
        <v>120</v>
      </c>
    </row>
    <row r="9" spans="1:10" x14ac:dyDescent="0.25">
      <c r="A9">
        <v>1314</v>
      </c>
      <c r="B9" t="s">
        <v>28</v>
      </c>
      <c r="D9" t="str">
        <f t="shared" si="0"/>
        <v>1314 Øvrige kontingenter</v>
      </c>
    </row>
    <row r="10" spans="1:10" x14ac:dyDescent="0.25">
      <c r="A10">
        <v>1315</v>
      </c>
      <c r="B10" t="s">
        <v>29</v>
      </c>
      <c r="D10" t="str">
        <f t="shared" si="0"/>
        <v>1315 Forsikring</v>
      </c>
    </row>
    <row r="11" spans="1:10" x14ac:dyDescent="0.25">
      <c r="A11">
        <v>1320</v>
      </c>
      <c r="B11" t="s">
        <v>30</v>
      </c>
      <c r="D11" t="str">
        <f t="shared" si="0"/>
        <v>1320 Revision</v>
      </c>
    </row>
    <row r="12" spans="1:10" x14ac:dyDescent="0.25">
      <c r="A12">
        <v>1321</v>
      </c>
      <c r="B12" t="s">
        <v>31</v>
      </c>
      <c r="D12" t="str">
        <f t="shared" si="0"/>
        <v>1321 Regnskabsprogram</v>
      </c>
    </row>
    <row r="13" spans="1:10" x14ac:dyDescent="0.25">
      <c r="A13">
        <v>1322</v>
      </c>
      <c r="B13" t="s">
        <v>32</v>
      </c>
      <c r="D13" t="str">
        <f t="shared" si="0"/>
        <v>1322 Bogholderi</v>
      </c>
    </row>
    <row r="14" spans="1:10" x14ac:dyDescent="0.25">
      <c r="A14">
        <v>1325</v>
      </c>
      <c r="B14" t="s">
        <v>33</v>
      </c>
      <c r="D14" t="str">
        <f t="shared" si="0"/>
        <v>1325 Konsulent</v>
      </c>
    </row>
    <row r="15" spans="1:10" x14ac:dyDescent="0.25">
      <c r="A15">
        <v>1326</v>
      </c>
      <c r="B15" t="s">
        <v>34</v>
      </c>
      <c r="D15" t="str">
        <f t="shared" si="0"/>
        <v>1326 Lønadministration</v>
      </c>
    </row>
    <row r="16" spans="1:10" x14ac:dyDescent="0.25">
      <c r="A16">
        <v>1330</v>
      </c>
      <c r="B16" t="s">
        <v>35</v>
      </c>
      <c r="D16" t="str">
        <f t="shared" si="0"/>
        <v>1330 Sekretær</v>
      </c>
    </row>
    <row r="17" spans="1:4" x14ac:dyDescent="0.25">
      <c r="A17">
        <v>1332</v>
      </c>
      <c r="B17" t="s">
        <v>36</v>
      </c>
      <c r="D17" t="str">
        <f t="shared" si="0"/>
        <v>1332 Bestyrelses godtgørelse</v>
      </c>
    </row>
    <row r="18" spans="1:4" x14ac:dyDescent="0.25">
      <c r="A18">
        <v>1335</v>
      </c>
      <c r="B18" t="s">
        <v>37</v>
      </c>
      <c r="D18" t="str">
        <f t="shared" si="0"/>
        <v>1335 IT til kontoret</v>
      </c>
    </row>
    <row r="19" spans="1:4" x14ac:dyDescent="0.25">
      <c r="A19">
        <v>1336</v>
      </c>
      <c r="B19" t="s">
        <v>38</v>
      </c>
      <c r="D19" t="str">
        <f t="shared" si="0"/>
        <v>1336 IT Relation</v>
      </c>
    </row>
    <row r="20" spans="1:4" x14ac:dyDescent="0.25">
      <c r="A20">
        <v>1340</v>
      </c>
      <c r="B20" t="s">
        <v>39</v>
      </c>
      <c r="D20" t="str">
        <f t="shared" si="0"/>
        <v>1340 Gaver, blomster mv.</v>
      </c>
    </row>
    <row r="21" spans="1:4" x14ac:dyDescent="0.25">
      <c r="A21">
        <v>1350</v>
      </c>
      <c r="B21" t="s">
        <v>40</v>
      </c>
      <c r="D21" t="str">
        <f t="shared" si="0"/>
        <v>1350 Streaming</v>
      </c>
    </row>
    <row r="22" spans="1:4" x14ac:dyDescent="0.25">
      <c r="A22">
        <v>1360</v>
      </c>
      <c r="B22" t="s">
        <v>41</v>
      </c>
      <c r="D22" t="str">
        <f t="shared" si="0"/>
        <v>1360 Landsholdstøj</v>
      </c>
    </row>
    <row r="23" spans="1:4" x14ac:dyDescent="0.25">
      <c r="A23">
        <v>1401</v>
      </c>
      <c r="B23" t="s">
        <v>42</v>
      </c>
      <c r="D23" t="str">
        <f t="shared" si="0"/>
        <v>1401 Hostnordic</v>
      </c>
    </row>
    <row r="24" spans="1:4" x14ac:dyDescent="0.25">
      <c r="A24">
        <v>1405</v>
      </c>
      <c r="B24" t="s">
        <v>43</v>
      </c>
      <c r="D24" t="str">
        <f t="shared" si="0"/>
        <v>1405 Clubpeople</v>
      </c>
    </row>
    <row r="25" spans="1:4" x14ac:dyDescent="0.25">
      <c r="A25">
        <v>1407</v>
      </c>
      <c r="B25" t="s">
        <v>44</v>
      </c>
      <c r="D25" t="str">
        <f t="shared" si="0"/>
        <v>1407 Beklædning</v>
      </c>
    </row>
    <row r="26" spans="1:4" x14ac:dyDescent="0.25">
      <c r="A26">
        <v>1410</v>
      </c>
      <c r="B26" t="s">
        <v>45</v>
      </c>
      <c r="D26" t="str">
        <f t="shared" si="0"/>
        <v>1410 Hostmaster</v>
      </c>
    </row>
    <row r="27" spans="1:4" x14ac:dyDescent="0.25">
      <c r="A27">
        <v>1413</v>
      </c>
      <c r="B27" t="s">
        <v>46</v>
      </c>
      <c r="D27" t="str">
        <f t="shared" si="0"/>
        <v>1413 Hjemmeside / Kegleportalen</v>
      </c>
    </row>
    <row r="28" spans="1:4" x14ac:dyDescent="0.25">
      <c r="A28">
        <v>1430</v>
      </c>
      <c r="B28" t="s">
        <v>47</v>
      </c>
      <c r="D28" t="str">
        <f t="shared" si="0"/>
        <v>1430 Reklame materialer</v>
      </c>
    </row>
    <row r="29" spans="1:4" x14ac:dyDescent="0.25">
      <c r="A29">
        <v>1450</v>
      </c>
      <c r="B29" t="s">
        <v>48</v>
      </c>
      <c r="D29" t="str">
        <f t="shared" si="0"/>
        <v>1450 Facebook annoncer</v>
      </c>
    </row>
    <row r="30" spans="1:4" x14ac:dyDescent="0.25">
      <c r="A30">
        <v>1503</v>
      </c>
      <c r="B30" t="s">
        <v>49</v>
      </c>
      <c r="D30" t="str">
        <f t="shared" si="0"/>
        <v>1503 Bestyrelsesmøder</v>
      </c>
    </row>
    <row r="31" spans="1:4" x14ac:dyDescent="0.25">
      <c r="A31">
        <v>1504</v>
      </c>
      <c r="B31" t="s">
        <v>50</v>
      </c>
      <c r="D31" t="str">
        <f t="shared" si="0"/>
        <v>1504 Bestyrelsesmøder kørsel og bro</v>
      </c>
    </row>
    <row r="32" spans="1:4" x14ac:dyDescent="0.25">
      <c r="A32">
        <v>1505</v>
      </c>
      <c r="B32" t="s">
        <v>51</v>
      </c>
      <c r="D32" t="str">
        <f t="shared" si="0"/>
        <v>1505 Årsmøde</v>
      </c>
    </row>
    <row r="33" spans="1:4" x14ac:dyDescent="0.25">
      <c r="A33">
        <v>1506</v>
      </c>
      <c r="B33" t="s">
        <v>52</v>
      </c>
      <c r="D33" t="str">
        <f t="shared" si="0"/>
        <v>1506 Årsmøde kørsel og bro</v>
      </c>
    </row>
    <row r="34" spans="1:4" x14ac:dyDescent="0.25">
      <c r="A34">
        <v>1510</v>
      </c>
      <c r="B34" t="s">
        <v>53</v>
      </c>
      <c r="D34" t="str">
        <f t="shared" si="0"/>
        <v>1510 DIF / Sporarbejde møder</v>
      </c>
    </row>
    <row r="35" spans="1:4" x14ac:dyDescent="0.25">
      <c r="A35">
        <v>1513</v>
      </c>
      <c r="B35" t="s">
        <v>54</v>
      </c>
      <c r="D35" t="str">
        <f t="shared" si="0"/>
        <v>1513 Eliteudvalget</v>
      </c>
    </row>
    <row r="36" spans="1:4" x14ac:dyDescent="0.25">
      <c r="A36">
        <v>1514</v>
      </c>
      <c r="B36" t="s">
        <v>55</v>
      </c>
      <c r="D36" t="str">
        <f t="shared" si="0"/>
        <v>1514 Eliteudvalget kørsel og bro</v>
      </c>
    </row>
    <row r="37" spans="1:4" x14ac:dyDescent="0.25">
      <c r="A37">
        <v>1515</v>
      </c>
      <c r="B37" t="s">
        <v>56</v>
      </c>
      <c r="D37" t="str">
        <f t="shared" si="0"/>
        <v>1515 Turneringsudvalget</v>
      </c>
    </row>
    <row r="38" spans="1:4" x14ac:dyDescent="0.25">
      <c r="A38">
        <v>1516</v>
      </c>
      <c r="B38" t="s">
        <v>57</v>
      </c>
      <c r="D38" t="str">
        <f t="shared" si="0"/>
        <v>1516 Turneringsudvalget kørsel og bro</v>
      </c>
    </row>
    <row r="39" spans="1:4" x14ac:dyDescent="0.25">
      <c r="A39">
        <v>1517</v>
      </c>
      <c r="B39" t="s">
        <v>58</v>
      </c>
      <c r="D39" t="str">
        <f t="shared" si="0"/>
        <v>1517 F.I.Q. Kongress</v>
      </c>
    </row>
    <row r="40" spans="1:4" x14ac:dyDescent="0.25">
      <c r="A40">
        <v>1518</v>
      </c>
      <c r="B40" t="s">
        <v>59</v>
      </c>
      <c r="D40" t="str">
        <f t="shared" si="0"/>
        <v>1518 NBC / WNBA</v>
      </c>
    </row>
    <row r="41" spans="1:4" x14ac:dyDescent="0.25">
      <c r="A41">
        <v>1519</v>
      </c>
      <c r="B41" t="s">
        <v>60</v>
      </c>
      <c r="D41" t="str">
        <f t="shared" si="0"/>
        <v>1519 F.I.Q. Møde</v>
      </c>
    </row>
    <row r="42" spans="1:4" x14ac:dyDescent="0.25">
      <c r="A42">
        <v>1520</v>
      </c>
      <c r="B42" t="s">
        <v>61</v>
      </c>
      <c r="D42" t="str">
        <f t="shared" si="0"/>
        <v>1520 Kursus / Instuktør</v>
      </c>
    </row>
    <row r="43" spans="1:4" x14ac:dyDescent="0.25">
      <c r="A43">
        <v>1525</v>
      </c>
      <c r="B43" t="s">
        <v>62</v>
      </c>
      <c r="D43" t="str">
        <f t="shared" si="0"/>
        <v>1525 Dommerkursus</v>
      </c>
    </row>
    <row r="44" spans="1:4" x14ac:dyDescent="0.25">
      <c r="A44">
        <v>1530</v>
      </c>
      <c r="B44" t="s">
        <v>63</v>
      </c>
      <c r="D44" t="str">
        <f t="shared" si="0"/>
        <v>1530 Ungdoms underudvalg</v>
      </c>
    </row>
    <row r="45" spans="1:4" x14ac:dyDescent="0.25">
      <c r="A45">
        <v>1535</v>
      </c>
      <c r="B45" t="s">
        <v>64</v>
      </c>
      <c r="D45" t="str">
        <f t="shared" si="0"/>
        <v>1535 Classic underudvalg</v>
      </c>
    </row>
    <row r="46" spans="1:4" x14ac:dyDescent="0.25">
      <c r="A46">
        <v>1537</v>
      </c>
      <c r="B46" t="s">
        <v>65</v>
      </c>
      <c r="D46" t="str">
        <f t="shared" si="0"/>
        <v>1537 Senior underudvalg</v>
      </c>
    </row>
    <row r="47" spans="1:4" x14ac:dyDescent="0.25">
      <c r="A47">
        <v>1540</v>
      </c>
      <c r="B47" t="s">
        <v>66</v>
      </c>
      <c r="D47" t="str">
        <f t="shared" si="0"/>
        <v>1540 Strategimøder</v>
      </c>
    </row>
    <row r="48" spans="1:4" x14ac:dyDescent="0.25">
      <c r="A48">
        <v>1549</v>
      </c>
      <c r="B48" t="s">
        <v>67</v>
      </c>
      <c r="D48" t="str">
        <f t="shared" si="0"/>
        <v>1549 Lov- Orden- og Amatørudvalg</v>
      </c>
    </row>
    <row r="49" spans="1:4" x14ac:dyDescent="0.25">
      <c r="A49">
        <v>1550</v>
      </c>
      <c r="B49" t="s">
        <v>68</v>
      </c>
      <c r="D49" t="str">
        <f t="shared" si="0"/>
        <v>1550 Øvrigeudvalg</v>
      </c>
    </row>
    <row r="50" spans="1:4" x14ac:dyDescent="0.25">
      <c r="A50">
        <v>2001</v>
      </c>
      <c r="B50" t="s">
        <v>69</v>
      </c>
      <c r="D50" t="str">
        <f t="shared" si="0"/>
        <v>2001 Oldboys/girls</v>
      </c>
    </row>
    <row r="51" spans="1:4" x14ac:dyDescent="0.25">
      <c r="A51">
        <v>2006</v>
      </c>
      <c r="B51" t="s">
        <v>70</v>
      </c>
      <c r="D51" t="str">
        <f t="shared" si="0"/>
        <v>2006 Senior hold</v>
      </c>
    </row>
    <row r="52" spans="1:4" x14ac:dyDescent="0.25">
      <c r="A52">
        <v>2010</v>
      </c>
      <c r="B52" t="s">
        <v>71</v>
      </c>
      <c r="D52" t="str">
        <f t="shared" si="0"/>
        <v>2010 Senior individuelt</v>
      </c>
    </row>
    <row r="53" spans="1:4" x14ac:dyDescent="0.25">
      <c r="A53">
        <v>2015</v>
      </c>
      <c r="B53" t="s">
        <v>72</v>
      </c>
      <c r="D53" t="str">
        <f t="shared" si="0"/>
        <v>2015 Ungdom</v>
      </c>
    </row>
    <row r="54" spans="1:4" x14ac:dyDescent="0.25">
      <c r="A54">
        <v>2020</v>
      </c>
      <c r="B54" t="s">
        <v>73</v>
      </c>
      <c r="D54" t="str">
        <f t="shared" si="0"/>
        <v>2020 Mesterrækken</v>
      </c>
    </row>
    <row r="55" spans="1:4" x14ac:dyDescent="0.25">
      <c r="A55">
        <v>2025</v>
      </c>
      <c r="B55" t="s">
        <v>74</v>
      </c>
      <c r="D55" t="str">
        <f t="shared" si="0"/>
        <v>2025 Classic</v>
      </c>
    </row>
    <row r="56" spans="1:4" x14ac:dyDescent="0.25">
      <c r="A56">
        <v>2040</v>
      </c>
      <c r="B56" t="s">
        <v>75</v>
      </c>
      <c r="D56" t="str">
        <f t="shared" si="0"/>
        <v>2040 Præmier DM turnering bohle</v>
      </c>
    </row>
    <row r="57" spans="1:4" x14ac:dyDescent="0.25">
      <c r="A57">
        <v>2042</v>
      </c>
      <c r="B57" t="s">
        <v>76</v>
      </c>
      <c r="D57" t="str">
        <f t="shared" si="0"/>
        <v>2042 Præmier DM turnering classic</v>
      </c>
    </row>
    <row r="58" spans="1:4" x14ac:dyDescent="0.25">
      <c r="A58">
        <v>2045</v>
      </c>
      <c r="B58" t="s">
        <v>77</v>
      </c>
      <c r="D58" t="str">
        <f t="shared" si="0"/>
        <v>2045 Medaljer</v>
      </c>
    </row>
    <row r="59" spans="1:4" x14ac:dyDescent="0.25">
      <c r="A59">
        <v>2051</v>
      </c>
      <c r="B59" t="s">
        <v>78</v>
      </c>
      <c r="D59" t="str">
        <f t="shared" si="0"/>
        <v>2051 JKU</v>
      </c>
    </row>
    <row r="60" spans="1:4" x14ac:dyDescent="0.25">
      <c r="A60">
        <v>2055</v>
      </c>
      <c r="B60" t="s">
        <v>79</v>
      </c>
      <c r="D60" t="str">
        <f t="shared" si="0"/>
        <v>2055 FKU</v>
      </c>
    </row>
    <row r="61" spans="1:4" x14ac:dyDescent="0.25">
      <c r="A61">
        <v>2056</v>
      </c>
      <c r="B61" t="s">
        <v>80</v>
      </c>
      <c r="D61" t="str">
        <f t="shared" si="0"/>
        <v>2056 FKU - Classic</v>
      </c>
    </row>
    <row r="62" spans="1:4" x14ac:dyDescent="0.25">
      <c r="A62">
        <v>2058</v>
      </c>
      <c r="B62" t="s">
        <v>81</v>
      </c>
      <c r="D62" t="str">
        <f t="shared" si="0"/>
        <v>2058 Tilbagebetaling af tilskud FKU - Classic</v>
      </c>
    </row>
    <row r="63" spans="1:4" x14ac:dyDescent="0.25">
      <c r="A63">
        <v>2060</v>
      </c>
      <c r="B63" t="s">
        <v>82</v>
      </c>
      <c r="D63" t="str">
        <f t="shared" si="0"/>
        <v>2060 SKU</v>
      </c>
    </row>
    <row r="64" spans="1:4" x14ac:dyDescent="0.25">
      <c r="A64">
        <v>2065</v>
      </c>
      <c r="B64" t="s">
        <v>83</v>
      </c>
      <c r="D64" t="str">
        <f t="shared" si="0"/>
        <v>2065 KKU</v>
      </c>
    </row>
    <row r="65" spans="1:4" x14ac:dyDescent="0.25">
      <c r="A65">
        <v>2070</v>
      </c>
      <c r="B65" t="s">
        <v>84</v>
      </c>
      <c r="D65" t="str">
        <f t="shared" si="0"/>
        <v>2070 Kørselsgodtgørelse - Bohle</v>
      </c>
    </row>
    <row r="66" spans="1:4" x14ac:dyDescent="0.25">
      <c r="A66">
        <v>2072</v>
      </c>
      <c r="B66" t="s">
        <v>85</v>
      </c>
      <c r="D66" t="str">
        <f t="shared" ref="D66:D93" si="1">_xlfn.CONCAT(A66," ",B66)</f>
        <v>2072 Kørselsgodtgørelse - Classic</v>
      </c>
    </row>
    <row r="67" spans="1:4" x14ac:dyDescent="0.25">
      <c r="A67">
        <v>2073</v>
      </c>
      <c r="B67" t="s">
        <v>86</v>
      </c>
      <c r="D67" t="str">
        <f t="shared" si="1"/>
        <v>2073 Kørselgodtgørelse ungdom</v>
      </c>
    </row>
    <row r="68" spans="1:4" x14ac:dyDescent="0.25">
      <c r="A68">
        <v>2074</v>
      </c>
      <c r="B68" t="s">
        <v>87</v>
      </c>
      <c r="D68" t="str">
        <f t="shared" si="1"/>
        <v>2074 Tilbagebetaling af kørselsgodtgørelse</v>
      </c>
    </row>
    <row r="69" spans="1:4" x14ac:dyDescent="0.25">
      <c r="A69">
        <v>2075</v>
      </c>
      <c r="B69" t="s">
        <v>88</v>
      </c>
      <c r="D69" t="str">
        <f t="shared" si="1"/>
        <v>2075 Baneleje</v>
      </c>
    </row>
    <row r="70" spans="1:4" x14ac:dyDescent="0.25">
      <c r="A70">
        <v>2078</v>
      </c>
      <c r="B70" t="s">
        <v>89</v>
      </c>
      <c r="D70" t="str">
        <f t="shared" si="1"/>
        <v>2078 Baneleje - Serier og ungdom</v>
      </c>
    </row>
    <row r="71" spans="1:4" x14ac:dyDescent="0.25">
      <c r="A71">
        <v>2080</v>
      </c>
      <c r="B71" t="s">
        <v>90</v>
      </c>
      <c r="D71" t="str">
        <f t="shared" si="1"/>
        <v>2080 Baneleje - Seniorer</v>
      </c>
    </row>
    <row r="72" spans="1:4" x14ac:dyDescent="0.25">
      <c r="A72">
        <v>2205</v>
      </c>
      <c r="B72" t="s">
        <v>91</v>
      </c>
      <c r="D72" t="str">
        <f t="shared" si="1"/>
        <v>2205 DKeF Pokalturnering</v>
      </c>
    </row>
    <row r="73" spans="1:4" x14ac:dyDescent="0.25">
      <c r="A73">
        <v>2210</v>
      </c>
      <c r="B73" t="s">
        <v>92</v>
      </c>
      <c r="D73" t="str">
        <f t="shared" si="1"/>
        <v>2210 Breddestævne</v>
      </c>
    </row>
    <row r="74" spans="1:4" x14ac:dyDescent="0.25">
      <c r="A74">
        <v>2215</v>
      </c>
      <c r="B74" t="s">
        <v>93</v>
      </c>
      <c r="D74" t="str">
        <f t="shared" si="1"/>
        <v>2215 Nations Cup</v>
      </c>
    </row>
    <row r="75" spans="1:4" x14ac:dyDescent="0.25">
      <c r="A75">
        <v>2220</v>
      </c>
      <c r="B75" t="s">
        <v>94</v>
      </c>
      <c r="D75" t="str">
        <f t="shared" si="1"/>
        <v>2220 Polen (Screm)</v>
      </c>
    </row>
    <row r="76" spans="1:4" x14ac:dyDescent="0.25">
      <c r="A76">
        <v>2225</v>
      </c>
      <c r="B76" t="s">
        <v>95</v>
      </c>
      <c r="D76" t="str">
        <f t="shared" si="1"/>
        <v>2225 Ungdomsturnering (Unionskamp)</v>
      </c>
    </row>
    <row r="77" spans="1:4" x14ac:dyDescent="0.25">
      <c r="A77">
        <v>2230</v>
      </c>
      <c r="B77" t="s">
        <v>96</v>
      </c>
      <c r="D77" t="str">
        <f t="shared" si="1"/>
        <v>2230 Nålestævner</v>
      </c>
    </row>
    <row r="78" spans="1:4" x14ac:dyDescent="0.25">
      <c r="A78">
        <v>2235</v>
      </c>
      <c r="B78" t="s">
        <v>97</v>
      </c>
      <c r="D78" t="str">
        <f t="shared" si="1"/>
        <v>2235 EM</v>
      </c>
    </row>
    <row r="79" spans="1:4" x14ac:dyDescent="0.25">
      <c r="A79">
        <v>2240</v>
      </c>
      <c r="B79" t="s">
        <v>98</v>
      </c>
      <c r="D79" t="str">
        <f t="shared" si="1"/>
        <v>2240 Skolekegler</v>
      </c>
    </row>
    <row r="80" spans="1:4" x14ac:dyDescent="0.25">
      <c r="A80">
        <v>2245</v>
      </c>
      <c r="B80" t="s">
        <v>99</v>
      </c>
      <c r="D80" t="str">
        <f t="shared" si="1"/>
        <v>2245 Lokale mesterskaber</v>
      </c>
    </row>
    <row r="81" spans="1:4" x14ac:dyDescent="0.25">
      <c r="A81">
        <v>2301</v>
      </c>
      <c r="B81" t="s">
        <v>100</v>
      </c>
      <c r="D81" t="str">
        <f t="shared" si="1"/>
        <v>2301 VM</v>
      </c>
    </row>
    <row r="82" spans="1:4" x14ac:dyDescent="0.25">
      <c r="A82">
        <v>2302</v>
      </c>
      <c r="B82" t="s">
        <v>101</v>
      </c>
      <c r="D82" t="str">
        <f t="shared" si="1"/>
        <v>2302 VM - Træningssamling</v>
      </c>
    </row>
    <row r="83" spans="1:4" x14ac:dyDescent="0.25">
      <c r="A83">
        <v>2305</v>
      </c>
      <c r="B83" t="s">
        <v>102</v>
      </c>
      <c r="D83" t="str">
        <f t="shared" si="1"/>
        <v>2305 Danish Open</v>
      </c>
    </row>
    <row r="84" spans="1:4" x14ac:dyDescent="0.25">
      <c r="A84">
        <v>2310</v>
      </c>
      <c r="B84" t="s">
        <v>103</v>
      </c>
      <c r="D84" t="str">
        <f t="shared" si="1"/>
        <v>2310 Internationale stævner</v>
      </c>
    </row>
    <row r="85" spans="1:4" x14ac:dyDescent="0.25">
      <c r="A85">
        <v>2330</v>
      </c>
      <c r="B85" t="s">
        <v>96</v>
      </c>
      <c r="D85" t="str">
        <f t="shared" si="1"/>
        <v>2330 Nålestævner</v>
      </c>
    </row>
    <row r="86" spans="1:4" x14ac:dyDescent="0.25">
      <c r="A86">
        <v>2420</v>
      </c>
      <c r="B86" t="s">
        <v>104</v>
      </c>
      <c r="D86" t="str">
        <f t="shared" si="1"/>
        <v>2420 Banekontrol</v>
      </c>
    </row>
    <row r="87" spans="1:4" x14ac:dyDescent="0.25">
      <c r="A87">
        <v>2501</v>
      </c>
      <c r="B87" t="s">
        <v>105</v>
      </c>
      <c r="D87" t="str">
        <f t="shared" si="1"/>
        <v>2501 Landskamp voksen</v>
      </c>
    </row>
    <row r="88" spans="1:4" x14ac:dyDescent="0.25">
      <c r="A88">
        <v>2502</v>
      </c>
      <c r="B88" t="s">
        <v>106</v>
      </c>
      <c r="D88" t="str">
        <f t="shared" si="1"/>
        <v>2502 Landsholdstræning voksen</v>
      </c>
    </row>
    <row r="89" spans="1:4" x14ac:dyDescent="0.25">
      <c r="A89">
        <v>2510</v>
      </c>
      <c r="B89" t="s">
        <v>107</v>
      </c>
      <c r="D89" t="str">
        <f t="shared" si="1"/>
        <v>2510 Landskamp ungdom</v>
      </c>
    </row>
    <row r="90" spans="1:4" x14ac:dyDescent="0.25">
      <c r="A90">
        <v>2511</v>
      </c>
      <c r="B90" t="s">
        <v>108</v>
      </c>
      <c r="D90" t="str">
        <f t="shared" si="1"/>
        <v>2511 Landsholdstræning ungdom</v>
      </c>
    </row>
    <row r="91" spans="1:4" x14ac:dyDescent="0.25">
      <c r="A91">
        <v>2605</v>
      </c>
      <c r="B91" t="s">
        <v>109</v>
      </c>
      <c r="D91" t="str">
        <f t="shared" si="1"/>
        <v>2605 Åbent Hus</v>
      </c>
    </row>
    <row r="92" spans="1:4" x14ac:dyDescent="0.25">
      <c r="A92">
        <v>2606</v>
      </c>
      <c r="B92" t="s">
        <v>110</v>
      </c>
      <c r="D92" t="str">
        <f t="shared" si="1"/>
        <v>2606 Tag en ven med til kegler</v>
      </c>
    </row>
    <row r="93" spans="1:4" x14ac:dyDescent="0.25">
      <c r="A93">
        <v>2610</v>
      </c>
      <c r="B93" t="s">
        <v>111</v>
      </c>
      <c r="D93" t="str">
        <f t="shared" si="1"/>
        <v>2610 Undersøgelser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187c92-aae2-47f9-9f65-1646be409f4f">
      <Terms xmlns="http://schemas.microsoft.com/office/infopath/2007/PartnerControls"/>
    </lcf76f155ced4ddcb4097134ff3c332f>
    <TaxCatchAll xmlns="ee7fbed5-39a6-4146-848f-82410d6736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15B7CD1F2A414FA09FCE4AF1676A39" ma:contentTypeVersion="14" ma:contentTypeDescription="Opret et nyt dokument." ma:contentTypeScope="" ma:versionID="44e553f16d7b4f0a514f05c0baf860b0">
  <xsd:schema xmlns:xsd="http://www.w3.org/2001/XMLSchema" xmlns:xs="http://www.w3.org/2001/XMLSchema" xmlns:p="http://schemas.microsoft.com/office/2006/metadata/properties" xmlns:ns2="df187c92-aae2-47f9-9f65-1646be409f4f" xmlns:ns3="ee7fbed5-39a6-4146-848f-82410d673609" targetNamespace="http://schemas.microsoft.com/office/2006/metadata/properties" ma:root="true" ma:fieldsID="476617554a763d922c8d8cfda09d3d18" ns2:_="" ns3:_="">
    <xsd:import namespace="df187c92-aae2-47f9-9f65-1646be409f4f"/>
    <xsd:import namespace="ee7fbed5-39a6-4146-848f-82410d673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87c92-aae2-47f9-9f65-1646be409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fbed5-39a6-4146-848f-82410d673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4ae9e8-1f5e-46a1-ad5d-f78dc3d7df7d}" ma:internalName="TaxCatchAll" ma:showField="CatchAllData" ma:web="ee7fbed5-39a6-4146-848f-82410d673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CDA110-8C0A-4884-BB9F-CA6A8978B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39E43-6981-48AB-9EAA-A7AF358ED7E4}">
  <ds:schemaRefs>
    <ds:schemaRef ds:uri="http://schemas.microsoft.com/office/2006/metadata/properties"/>
    <ds:schemaRef ds:uri="http://schemas.microsoft.com/office/infopath/2007/PartnerControls"/>
    <ds:schemaRef ds:uri="df187c92-aae2-47f9-9f65-1646be409f4f"/>
    <ds:schemaRef ds:uri="ee7fbed5-39a6-4146-848f-82410d673609"/>
  </ds:schemaRefs>
</ds:datastoreItem>
</file>

<file path=customXml/itemProps3.xml><?xml version="1.0" encoding="utf-8"?>
<ds:datastoreItem xmlns:ds="http://schemas.openxmlformats.org/officeDocument/2006/customXml" ds:itemID="{3F06DF65-1DFD-400D-A832-CE0CEFACC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87c92-aae2-47f9-9f65-1646be409f4f"/>
    <ds:schemaRef ds:uri="ee7fbed5-39a6-4146-848f-82410d673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Mogensen</dc:creator>
  <cp:lastModifiedBy>Niklas Lykke Rejnstrup</cp:lastModifiedBy>
  <cp:lastPrinted>2024-01-21T07:26:50Z</cp:lastPrinted>
  <dcterms:created xsi:type="dcterms:W3CDTF">2017-03-08T09:17:59Z</dcterms:created>
  <dcterms:modified xsi:type="dcterms:W3CDTF">2024-02-03T15:44:28Z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0x0101005F15B7CD1F2A414FA09FCE4AF1676A39</vt:lpwstr>
  </property>
  <property fmtid="{D5CDD505-2E9C-101B-9397-08002B2CF9AE}" pid="3" name="MediaServiceImageTags">
    <vt:lpwstr/>
  </property>
</Properties>
</file>